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1715" windowHeight="6270" activeTab="0"/>
  </bookViews>
  <sheets>
    <sheet name="Title#1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<sst xmlns="http://schemas.openxmlformats.org/spreadsheetml/2006/main" count="61" uniqueCount="48">
  <si>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：</t>
  </si>
  <si>
    <t xml:space="preserve"> CPS(本)</t>
  </si>
  <si>
    <t>CPS(本)</t>
  </si>
  <si>
    <t>TITLE(原书名)</t>
  </si>
  <si>
    <t>Civil War in China</t>
  </si>
  <si>
    <t>CHINESE TITLE(中文名)</t>
  </si>
  <si>
    <t>《中国的内战》</t>
  </si>
  <si>
    <t>AUTHOR(作者)</t>
  </si>
  <si>
    <t>Susan Peper</t>
  </si>
  <si>
    <t>PROPRIETOR(版权所有者)</t>
  </si>
  <si>
    <t>AGENT(版权代理)</t>
  </si>
  <si>
    <t>PUBLISHER(中文出版者)</t>
  </si>
  <si>
    <t>当代中国</t>
  </si>
  <si>
    <t>PUBLICATION DATE(出版日期)</t>
  </si>
  <si>
    <t>Royalty PERIOD(版税报告时间跨度)</t>
  </si>
  <si>
    <t xml:space="preserve"> </t>
  </si>
  <si>
    <t>Chinese Edition e-book/audio-book Royalty Report
中文版电子书有声书版税报告</t>
  </si>
  <si>
    <t>e-book/audio-book PRICE (中文版定价，元)</t>
  </si>
  <si>
    <t>：</t>
  </si>
  <si>
    <t>Platform Providers</t>
  </si>
  <si>
    <t>Share Rate分成比例</t>
  </si>
  <si>
    <t>Net Receipt净收入</t>
  </si>
  <si>
    <t>喜马拉雅</t>
  </si>
  <si>
    <t>Proprietor's Income权利人收入</t>
  </si>
  <si>
    <t>GROSS ROYALTY PAYABLE（应付版税毛额）</t>
  </si>
  <si>
    <t xml:space="preserve">                                                       (A)               </t>
  </si>
  <si>
    <t>RMB</t>
  </si>
  <si>
    <t xml:space="preserve">- DEDUCTIBLE ADVNACE（预付版税未抵扣额） </t>
  </si>
  <si>
    <t xml:space="preserve"> </t>
  </si>
  <si>
    <t>USD</t>
  </si>
  <si>
    <t xml:space="preserve">                                                       (B)  </t>
  </si>
  <si>
    <t>ROYALTY PAYMENT AFTER ADVANCE（本期新增应付版税额)</t>
  </si>
  <si>
    <t xml:space="preserve">                                                (C)=(A)-(B)               </t>
  </si>
  <si>
    <t xml:space="preserve">Exchange Rate RMB/USD(汇率) </t>
  </si>
  <si>
    <t>US$</t>
  </si>
  <si>
    <t>总经理：</t>
  </si>
  <si>
    <t>责编：</t>
  </si>
  <si>
    <t>TOTAL Incomes(累计收入)</t>
  </si>
  <si>
    <t>Total Downloads this period (本期销售总数)</t>
  </si>
  <si>
    <t>euqals US$1</t>
  </si>
  <si>
    <t>Total Downloads in last Report(上期报告时总销量)</t>
  </si>
  <si>
    <r>
      <t xml:space="preserve">报告制作人:  </t>
    </r>
    <r>
      <rPr>
        <u val="single"/>
        <sz val="18"/>
        <rFont val="Microsoft YaHei"/>
        <family val="2"/>
      </rPr>
      <t xml:space="preserve">                            </t>
    </r>
    <r>
      <rPr>
        <sz val="18"/>
        <rFont val="Microsoft YaHei"/>
        <family val="2"/>
      </rPr>
      <t xml:space="preserve">  
</t>
    </r>
    <r>
      <rPr>
        <sz val="12"/>
        <color indexed="62"/>
        <rFont val="Microsoft YaHei"/>
        <family val="2"/>
      </rPr>
      <t>1. 表中黑色数字是需要填写修改的 2. 红色数字是公式自动生成的，如果有出入，也可以填写
3. 黄色底纹数字，特别关键，需要认真核对</t>
    </r>
  </si>
  <si>
    <t>JHUP</t>
  </si>
  <si>
    <t>Gending Rights Agency</t>
  </si>
  <si>
    <t>Jan 1 ~ December 31, 2023</t>
  </si>
  <si>
    <t>当当图书Dangdang.com</t>
  </si>
  <si>
    <t>京东Jd.com</t>
  </si>
  <si>
    <t>Royalty Due 本期应付版税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</si>
</sst>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US$&quot;#,##0;\-&quot;US$&quot;#,##0"/>
    <numFmt numFmtId="197" formatCode="&quot;US$&quot;#,##0;[Red]\-&quot;US$&quot;#,##0"/>
    <numFmt numFmtId="198" formatCode="&quot;US$&quot;#,##0.00;\-&quot;US$&quot;#,##0.00"/>
    <numFmt numFmtId="199" formatCode="&quot;US$&quot;#,##0.00;[Red]\-&quot;US$&quot;#,##0.00"/>
    <numFmt numFmtId="200" formatCode="_-&quot;US$&quot;* #,##0_-;\-&quot;US$&quot;* #,##0_-;_-&quot;US$&quot;* &quot;-&quot;_-;_-@_-"/>
    <numFmt numFmtId="201" formatCode="_-&quot;US$&quot;* #,##0.00_-;\-&quot;US$&quot;* #,##0.00_-;_-&quot;US$&quot;* &quot;-&quot;??_-;_-@_-"/>
    <numFmt numFmtId="202" formatCode="_-* #,##0_-;\-* #,##0_-;_-* &quot;-&quot;??_-;_-@_-"/>
    <numFmt numFmtId="203" formatCode="&quot;$&quot;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_);[Red]\(#,##0.00\)"/>
  </numFmts>
  <fonts count="55">
    <font>
      <sz val="12"/>
      <name val="新細明體"/>
      <family val="1"/>
    </font>
    <font>
      <sz val="9"/>
      <name val="新細明體"/>
      <family val="1"/>
    </font>
    <font>
      <sz val="24"/>
      <name val="Microsoft YaHei"/>
      <family val="2"/>
    </font>
    <font>
      <b/>
      <sz val="11"/>
      <name val="Microsoft YaHei"/>
      <family val="2"/>
    </font>
    <font>
      <b/>
      <sz val="12"/>
      <name val="Microsoft YaHei"/>
      <family val="2"/>
    </font>
    <font>
      <sz val="12"/>
      <name val="Microsoft YaHei"/>
      <family val="2"/>
    </font>
    <font>
      <b/>
      <sz val="18"/>
      <name val="Microsoft YaHei"/>
      <family val="2"/>
    </font>
    <font>
      <sz val="18"/>
      <name val="Microsoft YaHei"/>
      <family val="2"/>
    </font>
    <font>
      <sz val="11"/>
      <name val="Microsoft YaHei"/>
      <family val="2"/>
    </font>
    <font>
      <b/>
      <sz val="24"/>
      <name val="Microsoft YaHei"/>
      <family val="2"/>
    </font>
    <font>
      <u val="single"/>
      <sz val="18"/>
      <name val="Microsoft YaHei"/>
      <family val="2"/>
    </font>
    <font>
      <sz val="12"/>
      <color indexed="62"/>
      <name val="Microsoft YaHei"/>
      <family val="2"/>
    </font>
    <font>
      <sz val="18"/>
      <name val="新細明體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5"/>
      <name val="Microsoft YaHei"/>
      <family val="2"/>
    </font>
    <font>
      <b/>
      <sz val="11"/>
      <color indexed="55"/>
      <name val="Microsoft YaHei"/>
      <family val="2"/>
    </font>
    <font>
      <sz val="18"/>
      <color indexed="10"/>
      <name val="Microsoft YaHei"/>
      <family val="2"/>
    </font>
    <font>
      <sz val="11"/>
      <color indexed="10"/>
      <name val="Microsoft YaHe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 tint="-0.24997000396251678"/>
      <name val="Microsoft YaHei"/>
      <family val="2"/>
    </font>
    <font>
      <b/>
      <sz val="11"/>
      <color theme="0" tint="-0.24997000396251678"/>
      <name val="Microsoft YaHei"/>
      <family val="2"/>
    </font>
    <font>
      <sz val="18"/>
      <color rgb="FFFF0000"/>
      <name val="Microsoft YaHei"/>
      <family val="2"/>
    </font>
    <font>
      <sz val="11"/>
      <color rgb="FFFF0000"/>
      <name val="Microsoft YaHe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/>
    </xf>
    <xf numFmtId="0" fontId="8" fillId="0" borderId="10" xfId="0" applyFont="1" applyBorder="1" applyAlignment="1">
      <alignment vertical="center"/>
    </xf>
    <xf numFmtId="38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208" fontId="8" fillId="0" borderId="10" xfId="0" applyNumberFormat="1" applyFont="1" applyBorder="1" applyAlignment="1">
      <alignment vertical="center"/>
    </xf>
    <xf numFmtId="187" fontId="51" fillId="0" borderId="10" xfId="0" applyNumberFormat="1" applyFont="1" applyBorder="1" applyAlignment="1">
      <alignment vertical="center"/>
    </xf>
    <xf numFmtId="185" fontId="52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199" fontId="53" fillId="3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3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8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87" fontId="51" fillId="33" borderId="10" xfId="0" applyNumberFormat="1" applyFont="1" applyFill="1" applyBorder="1" applyAlignment="1">
      <alignment vertical="center"/>
    </xf>
    <xf numFmtId="187" fontId="54" fillId="0" borderId="10" xfId="0" applyNumberFormat="1" applyFont="1" applyBorder="1" applyAlignment="1">
      <alignment vertical="center"/>
    </xf>
    <xf numFmtId="208" fontId="54" fillId="0" borderId="10" xfId="0" applyNumberFormat="1" applyFont="1" applyBorder="1" applyAlignment="1">
      <alignment vertical="center"/>
    </xf>
    <xf numFmtId="38" fontId="54" fillId="0" borderId="10" xfId="0" applyNumberFormat="1" applyFont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5" fillId="34" borderId="11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5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14" fontId="7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202" fontId="3" fillId="9" borderId="11" xfId="49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2" fontId="3" fillId="9" borderId="10" xfId="49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25">
      <selection activeCell="A32" sqref="A32:H32"/>
    </sheetView>
  </sheetViews>
  <sheetFormatPr defaultColWidth="9.00390625" defaultRowHeight="22.5" customHeight="1"/>
  <cols>
    <col min="1" max="1" width="36.50390625" style="9" customWidth="1"/>
    <col min="2" max="2" width="21.375" style="9" customWidth="1"/>
    <col min="3" max="3" width="7.875" style="9" customWidth="1"/>
    <col min="4" max="4" width="10.375" style="9" customWidth="1"/>
    <col min="5" max="5" width="3.375" style="9" customWidth="1"/>
    <col min="6" max="6" width="26.00390625" style="9" customWidth="1"/>
    <col min="7" max="7" width="25.625" style="9" customWidth="1"/>
    <col min="8" max="8" width="34.375" style="11" customWidth="1"/>
    <col min="9" max="16384" width="9.00390625" style="9" customWidth="1"/>
  </cols>
  <sheetData>
    <row r="1" spans="1:8" ht="60.75" customHeight="1">
      <c r="A1" s="31" t="s">
        <v>16</v>
      </c>
      <c r="B1" s="32"/>
      <c r="C1" s="32"/>
      <c r="D1" s="32"/>
      <c r="E1" s="32"/>
      <c r="F1" s="32"/>
      <c r="G1" s="32"/>
      <c r="H1" s="32"/>
    </row>
    <row r="2" spans="1:8" ht="24" customHeight="1">
      <c r="A2" s="32"/>
      <c r="B2" s="32"/>
      <c r="C2" s="32"/>
      <c r="D2" s="32"/>
      <c r="E2" s="32"/>
      <c r="F2" s="32"/>
      <c r="G2" s="32"/>
      <c r="H2" s="32"/>
    </row>
    <row r="3" spans="1:8" ht="22.5" customHeight="1" thickBot="1">
      <c r="A3" s="32"/>
      <c r="B3" s="32"/>
      <c r="C3" s="32"/>
      <c r="D3" s="32"/>
      <c r="E3" s="32"/>
      <c r="F3" s="32"/>
      <c r="G3" s="32"/>
      <c r="H3" s="32"/>
    </row>
    <row r="4" spans="1:8" ht="49.5" customHeight="1" thickBot="1">
      <c r="A4" s="33" t="s">
        <v>3</v>
      </c>
      <c r="B4" s="34"/>
      <c r="C4" s="35" t="s">
        <v>4</v>
      </c>
      <c r="D4" s="36"/>
      <c r="E4" s="36"/>
      <c r="F4" s="36"/>
      <c r="G4" s="36"/>
      <c r="H4" s="36"/>
    </row>
    <row r="5" spans="1:8" ht="51.75" customHeight="1" thickBot="1">
      <c r="A5" s="33" t="s">
        <v>5</v>
      </c>
      <c r="B5" s="34"/>
      <c r="C5" s="35" t="s">
        <v>6</v>
      </c>
      <c r="D5" s="36"/>
      <c r="E5" s="36"/>
      <c r="F5" s="36"/>
      <c r="G5" s="36"/>
      <c r="H5" s="36"/>
    </row>
    <row r="6" spans="1:8" ht="22.5" customHeight="1" thickBot="1">
      <c r="A6" s="33" t="s">
        <v>7</v>
      </c>
      <c r="B6" s="34"/>
      <c r="C6" s="37" t="s">
        <v>8</v>
      </c>
      <c r="D6" s="38"/>
      <c r="E6" s="38"/>
      <c r="F6" s="38"/>
      <c r="G6" s="38"/>
      <c r="H6" s="38"/>
    </row>
    <row r="7" spans="1:8" ht="22.5" customHeight="1" thickBot="1">
      <c r="A7" s="33" t="s">
        <v>9</v>
      </c>
      <c r="B7" s="34"/>
      <c r="C7" s="37" t="s">
        <v>42</v>
      </c>
      <c r="D7" s="38"/>
      <c r="E7" s="38"/>
      <c r="F7" s="38"/>
      <c r="G7" s="38"/>
      <c r="H7" s="38"/>
    </row>
    <row r="8" spans="1:8" ht="22.5" customHeight="1" thickBot="1">
      <c r="A8" s="33" t="s">
        <v>10</v>
      </c>
      <c r="B8" s="34"/>
      <c r="C8" s="37" t="s">
        <v>43</v>
      </c>
      <c r="D8" s="38"/>
      <c r="E8" s="38"/>
      <c r="F8" s="38"/>
      <c r="G8" s="38"/>
      <c r="H8" s="38"/>
    </row>
    <row r="9" spans="1:8" ht="22.5" customHeight="1" thickBot="1">
      <c r="A9" s="33" t="s">
        <v>11</v>
      </c>
      <c r="B9" s="34"/>
      <c r="C9" s="37" t="s">
        <v>12</v>
      </c>
      <c r="D9" s="38"/>
      <c r="E9" s="38"/>
      <c r="F9" s="38"/>
      <c r="G9" s="38"/>
      <c r="H9" s="38"/>
    </row>
    <row r="10" spans="1:8" ht="40.5" customHeight="1" thickBot="1">
      <c r="A10" s="33" t="s">
        <v>17</v>
      </c>
      <c r="B10" s="34"/>
      <c r="C10" s="44">
        <v>12</v>
      </c>
      <c r="D10" s="45">
        <v>128</v>
      </c>
      <c r="E10" s="45"/>
      <c r="F10" s="45"/>
      <c r="G10" s="45"/>
      <c r="H10" s="45"/>
    </row>
    <row r="11" spans="1:8" ht="22.5" customHeight="1" thickBot="1">
      <c r="A11" s="33" t="s">
        <v>13</v>
      </c>
      <c r="B11" s="34"/>
      <c r="C11" s="46">
        <v>42597</v>
      </c>
      <c r="D11" s="38"/>
      <c r="E11" s="38"/>
      <c r="F11" s="38"/>
      <c r="G11" s="38"/>
      <c r="H11" s="38"/>
    </row>
    <row r="12" spans="1:8" ht="63.75" customHeight="1" thickBot="1">
      <c r="A12" s="33" t="s">
        <v>14</v>
      </c>
      <c r="B12" s="34"/>
      <c r="C12" s="47" t="s">
        <v>44</v>
      </c>
      <c r="D12" s="48"/>
      <c r="E12" s="48"/>
      <c r="F12" s="48"/>
      <c r="G12" s="48"/>
      <c r="H12" s="48"/>
    </row>
    <row r="13" spans="1:8" ht="60.75" customHeight="1" thickBot="1">
      <c r="A13" s="39" t="s">
        <v>15</v>
      </c>
      <c r="B13" s="40"/>
      <c r="C13" s="40"/>
      <c r="D13" s="40"/>
      <c r="E13" s="40"/>
      <c r="F13" s="40"/>
      <c r="G13" s="40"/>
      <c r="H13" s="40"/>
    </row>
    <row r="14" spans="1:8" s="10" customFormat="1" ht="43.5" customHeight="1" thickBot="1">
      <c r="A14" s="25" t="s">
        <v>38</v>
      </c>
      <c r="B14" s="26"/>
      <c r="C14" s="26"/>
      <c r="D14" s="27"/>
      <c r="E14" s="13" t="s">
        <v>0</v>
      </c>
      <c r="F14" s="54">
        <v>1456</v>
      </c>
      <c r="G14" s="55"/>
      <c r="H14" s="16" t="s">
        <v>1</v>
      </c>
    </row>
    <row r="15" spans="1:8" s="10" customFormat="1" ht="43.5" customHeight="1" thickBot="1">
      <c r="A15" s="25" t="s">
        <v>40</v>
      </c>
      <c r="B15" s="26"/>
      <c r="C15" s="26"/>
      <c r="D15" s="27"/>
      <c r="E15" s="13" t="s">
        <v>0</v>
      </c>
      <c r="F15" s="56">
        <v>3005</v>
      </c>
      <c r="G15" s="37">
        <v>0</v>
      </c>
      <c r="H15" s="16" t="s">
        <v>2</v>
      </c>
    </row>
    <row r="16" spans="1:8" ht="61.5" customHeight="1" thickBot="1">
      <c r="A16" s="57" t="s">
        <v>19</v>
      </c>
      <c r="B16" s="58"/>
      <c r="C16" s="58"/>
      <c r="D16" s="58"/>
      <c r="E16" s="14"/>
      <c r="F16" s="15" t="s">
        <v>21</v>
      </c>
      <c r="G16" s="12" t="s">
        <v>20</v>
      </c>
      <c r="H16" s="16" t="s">
        <v>23</v>
      </c>
    </row>
    <row r="17" spans="1:8" ht="22.5" customHeight="1" thickBot="1">
      <c r="A17" s="43" t="s">
        <v>45</v>
      </c>
      <c r="B17" s="38"/>
      <c r="C17" s="38"/>
      <c r="D17" s="38"/>
      <c r="E17" s="1" t="s">
        <v>18</v>
      </c>
      <c r="F17" s="17">
        <v>400</v>
      </c>
      <c r="G17" s="18">
        <v>0.25</v>
      </c>
      <c r="H17" s="22">
        <f>F17*G17</f>
        <v>100</v>
      </c>
    </row>
    <row r="18" spans="1:8" ht="22.5" customHeight="1" thickBot="1">
      <c r="A18" s="43" t="s">
        <v>46</v>
      </c>
      <c r="B18" s="38"/>
      <c r="C18" s="38"/>
      <c r="D18" s="38"/>
      <c r="E18" s="1" t="s">
        <v>18</v>
      </c>
      <c r="F18" s="17">
        <v>310</v>
      </c>
      <c r="G18" s="18">
        <v>0.25</v>
      </c>
      <c r="H18" s="22">
        <f>F18*G18</f>
        <v>77.5</v>
      </c>
    </row>
    <row r="19" spans="1:8" ht="22.5" customHeight="1" thickBot="1">
      <c r="A19" s="43" t="s">
        <v>46</v>
      </c>
      <c r="B19" s="38"/>
      <c r="C19" s="38"/>
      <c r="D19" s="38"/>
      <c r="E19" s="1"/>
      <c r="F19" s="17">
        <v>310</v>
      </c>
      <c r="G19" s="18">
        <v>0.25</v>
      </c>
      <c r="H19" s="22">
        <f>F19*G19</f>
        <v>77.5</v>
      </c>
    </row>
    <row r="20" spans="1:8" ht="22.5" customHeight="1" thickBot="1">
      <c r="A20" s="43" t="s">
        <v>46</v>
      </c>
      <c r="B20" s="38"/>
      <c r="C20" s="38"/>
      <c r="D20" s="38"/>
      <c r="E20" s="1"/>
      <c r="F20" s="17">
        <v>30</v>
      </c>
      <c r="G20" s="18">
        <v>0.25</v>
      </c>
      <c r="H20" s="22">
        <f>F20*G20</f>
        <v>7.5</v>
      </c>
    </row>
    <row r="21" spans="1:8" ht="22.5" customHeight="1" thickBot="1">
      <c r="A21" s="43" t="s">
        <v>22</v>
      </c>
      <c r="B21" s="38"/>
      <c r="C21" s="38"/>
      <c r="D21" s="38"/>
      <c r="E21" s="1" t="s">
        <v>18</v>
      </c>
      <c r="F21" s="17">
        <v>50</v>
      </c>
      <c r="G21" s="18">
        <v>0.25</v>
      </c>
      <c r="H21" s="22">
        <f>F21*G21</f>
        <v>12.5</v>
      </c>
    </row>
    <row r="22" spans="1:8" ht="22.5" customHeight="1" thickBot="1">
      <c r="A22" s="57" t="s">
        <v>37</v>
      </c>
      <c r="B22" s="58"/>
      <c r="C22" s="58"/>
      <c r="D22" s="58"/>
      <c r="E22" s="1" t="s">
        <v>18</v>
      </c>
      <c r="F22" s="17">
        <f>SUM(F17:F21)</f>
        <v>1100</v>
      </c>
      <c r="G22" s="18">
        <v>0.25</v>
      </c>
      <c r="H22" s="22">
        <f>SUM(H17:H21)</f>
        <v>275</v>
      </c>
    </row>
    <row r="23" spans="1:8" ht="57" customHeight="1" thickBot="1">
      <c r="A23" s="28"/>
      <c r="B23" s="29"/>
      <c r="C23" s="29"/>
      <c r="D23" s="29"/>
      <c r="E23" s="29"/>
      <c r="F23" s="29"/>
      <c r="G23" s="29"/>
      <c r="H23" s="30"/>
    </row>
    <row r="24" spans="1:8" ht="22.5" customHeight="1" thickBot="1">
      <c r="A24" s="41" t="s">
        <v>24</v>
      </c>
      <c r="B24" s="42"/>
      <c r="C24" s="42"/>
      <c r="D24" s="42"/>
      <c r="E24" s="1"/>
      <c r="F24" s="1"/>
      <c r="G24" s="2"/>
      <c r="H24" s="1"/>
    </row>
    <row r="25" spans="1:8" ht="22.5" customHeight="1" thickBot="1">
      <c r="A25" s="3" t="s">
        <v>25</v>
      </c>
      <c r="B25" s="1"/>
      <c r="C25" s="1"/>
      <c r="D25" s="1"/>
      <c r="E25" s="1" t="s">
        <v>18</v>
      </c>
      <c r="F25" s="1" t="s">
        <v>26</v>
      </c>
      <c r="G25" s="21">
        <f>H22</f>
        <v>275</v>
      </c>
      <c r="H25" s="20">
        <f>G25/B30</f>
        <v>37.51705320600273</v>
      </c>
    </row>
    <row r="26" spans="1:8" ht="22.5" customHeight="1" thickBot="1">
      <c r="A26" s="41" t="s">
        <v>27</v>
      </c>
      <c r="B26" s="42"/>
      <c r="C26" s="42"/>
      <c r="D26" s="42"/>
      <c r="E26" s="1"/>
      <c r="F26" s="1"/>
      <c r="G26" s="2" t="s">
        <v>28</v>
      </c>
      <c r="H26" s="6" t="s">
        <v>29</v>
      </c>
    </row>
    <row r="27" spans="1:8" ht="22.5" customHeight="1" thickBot="1">
      <c r="A27" s="3" t="s">
        <v>30</v>
      </c>
      <c r="B27" s="1"/>
      <c r="C27" s="1"/>
      <c r="D27" s="1"/>
      <c r="E27" s="1" t="s">
        <v>18</v>
      </c>
      <c r="F27" s="1" t="s">
        <v>26</v>
      </c>
      <c r="G27" s="4">
        <f>H27*B30</f>
        <v>14660</v>
      </c>
      <c r="H27" s="19">
        <v>2000</v>
      </c>
    </row>
    <row r="28" spans="1:8" ht="22.5" customHeight="1" thickBot="1">
      <c r="A28" s="41" t="s">
        <v>31</v>
      </c>
      <c r="B28" s="42"/>
      <c r="C28" s="42"/>
      <c r="D28" s="42"/>
      <c r="E28" s="1"/>
      <c r="F28" s="1"/>
      <c r="G28" s="2"/>
      <c r="H28" s="7"/>
    </row>
    <row r="29" spans="1:8" ht="22.5" customHeight="1" thickBot="1">
      <c r="A29" s="3" t="s">
        <v>32</v>
      </c>
      <c r="B29" s="1"/>
      <c r="C29" s="1"/>
      <c r="D29" s="1"/>
      <c r="E29" s="1" t="s">
        <v>18</v>
      </c>
      <c r="F29" s="1" t="s">
        <v>26</v>
      </c>
      <c r="G29" s="21">
        <f>G25-G27</f>
        <v>-14385</v>
      </c>
      <c r="H29" s="5">
        <f>G29/B30</f>
        <v>-1962.4829467939971</v>
      </c>
    </row>
    <row r="30" spans="1:8" ht="22.5" customHeight="1" thickBot="1">
      <c r="A30" s="3" t="s">
        <v>33</v>
      </c>
      <c r="B30" s="44">
        <v>7.33</v>
      </c>
      <c r="C30" s="36"/>
      <c r="D30" s="23" t="s">
        <v>39</v>
      </c>
      <c r="E30" s="24"/>
      <c r="F30" s="1" t="s">
        <v>34</v>
      </c>
      <c r="G30" s="8">
        <f>IF(G29&lt;0,0,G29/B30)</f>
        <v>0</v>
      </c>
      <c r="H30" s="59" t="s">
        <v>47</v>
      </c>
    </row>
    <row r="31" spans="1:8" ht="22.5" customHeight="1" thickBot="1">
      <c r="A31" s="49"/>
      <c r="B31" s="50"/>
      <c r="C31" s="50"/>
      <c r="D31" s="50"/>
      <c r="E31" s="50"/>
      <c r="F31" s="50"/>
      <c r="G31" s="50"/>
      <c r="H31" s="50"/>
    </row>
    <row r="32" spans="1:8" ht="97.5" customHeight="1" thickBot="1">
      <c r="A32" s="51" t="s">
        <v>41</v>
      </c>
      <c r="B32" s="52"/>
      <c r="C32" s="52" t="s">
        <v>28</v>
      </c>
      <c r="D32" s="52" t="s">
        <v>35</v>
      </c>
      <c r="E32" s="52"/>
      <c r="F32" s="52"/>
      <c r="G32" s="52" t="s">
        <v>36</v>
      </c>
      <c r="H32" s="53" t="s">
        <v>28</v>
      </c>
    </row>
  </sheetData>
  <sheetProtection/>
  <mergeCells count="39">
    <mergeCell ref="A26:D26"/>
    <mergeCell ref="A28:D28"/>
    <mergeCell ref="B30:C30"/>
    <mergeCell ref="A31:H31"/>
    <mergeCell ref="A32:H32"/>
    <mergeCell ref="F14:G14"/>
    <mergeCell ref="F15:G15"/>
    <mergeCell ref="A19:D19"/>
    <mergeCell ref="A22:D22"/>
    <mergeCell ref="A16:D16"/>
    <mergeCell ref="A24:D24"/>
    <mergeCell ref="A20:D20"/>
    <mergeCell ref="A17:D17"/>
    <mergeCell ref="A18:D18"/>
    <mergeCell ref="A21:D21"/>
    <mergeCell ref="C10:H10"/>
    <mergeCell ref="A11:B11"/>
    <mergeCell ref="C11:H11"/>
    <mergeCell ref="A12:B12"/>
    <mergeCell ref="C12:H12"/>
    <mergeCell ref="A13:H13"/>
    <mergeCell ref="A10:B10"/>
    <mergeCell ref="C5:H5"/>
    <mergeCell ref="A6:B6"/>
    <mergeCell ref="C6:H6"/>
    <mergeCell ref="A7:B7"/>
    <mergeCell ref="C7:H7"/>
    <mergeCell ref="A8:B8"/>
    <mergeCell ref="C8:H8"/>
    <mergeCell ref="D30:E30"/>
    <mergeCell ref="A14:D14"/>
    <mergeCell ref="A15:D15"/>
    <mergeCell ref="A23:H23"/>
    <mergeCell ref="A1:H3"/>
    <mergeCell ref="A4:B4"/>
    <mergeCell ref="C4:H4"/>
    <mergeCell ref="A5:B5"/>
    <mergeCell ref="A9:B9"/>
    <mergeCell ref="C9:H9"/>
  </mergeCells>
  <printOptions/>
  <pageMargins left="0.75" right="0.75" top="1" bottom="1" header="0.5" footer="0.5"/>
  <pageSetup fitToHeight="1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雅雯</dc:creator>
  <cp:keywords/>
  <dc:description/>
  <cp:lastModifiedBy>gending fan</cp:lastModifiedBy>
  <cp:lastPrinted>2022-01-09T22:49:48Z</cp:lastPrinted>
  <dcterms:created xsi:type="dcterms:W3CDTF">2003-05-02T07:30:56Z</dcterms:created>
  <dcterms:modified xsi:type="dcterms:W3CDTF">2024-01-04T03:06:55Z</dcterms:modified>
  <cp:category/>
  <cp:version/>
  <cp:contentType/>
  <cp:contentStatus/>
</cp:coreProperties>
</file>